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სატენდერო'!$A$6:$G$125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42" l="1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89" i="42"/>
  <c r="F88" i="42"/>
  <c r="F87" i="42"/>
  <c r="F86" i="42"/>
  <c r="F85" i="42"/>
  <c r="F84" i="42"/>
  <c r="F83" i="42"/>
  <c r="F81" i="42"/>
  <c r="F80" i="42"/>
  <c r="F79" i="42"/>
  <c r="F78" i="42"/>
  <c r="F77" i="42"/>
  <c r="F76" i="42"/>
  <c r="F74" i="42"/>
  <c r="F73" i="42"/>
  <c r="F72" i="42"/>
  <c r="F70" i="42"/>
  <c r="F69" i="42"/>
  <c r="F68" i="42"/>
  <c r="F67" i="42"/>
  <c r="F66" i="42"/>
  <c r="F65" i="42"/>
  <c r="F63" i="42"/>
  <c r="F62" i="42"/>
  <c r="F61" i="42"/>
  <c r="F60" i="42"/>
  <c r="F59" i="42"/>
  <c r="F57" i="42"/>
  <c r="F56" i="42"/>
  <c r="F55" i="42"/>
  <c r="F54" i="42"/>
  <c r="F53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2" i="42"/>
  <c r="F21" i="42"/>
  <c r="F20" i="42"/>
  <c r="F19" i="42"/>
  <c r="F18" i="42"/>
  <c r="F17" i="42"/>
  <c r="F16" i="42"/>
  <c r="F15" i="42"/>
  <c r="F14" i="42"/>
  <c r="F13" i="42"/>
  <c r="F11" i="42"/>
  <c r="F10" i="42"/>
  <c r="F9" i="42"/>
  <c r="F8" i="42"/>
  <c r="F117" i="42" l="1"/>
  <c r="F121" i="42" s="1"/>
  <c r="F123" i="42" s="1"/>
  <c r="F124" i="42" l="1"/>
  <c r="F125" i="42" s="1"/>
</calcChain>
</file>

<file path=xl/sharedStrings.xml><?xml version="1.0" encoding="utf-8"?>
<sst xmlns="http://schemas.openxmlformats.org/spreadsheetml/2006/main" count="405" uniqueCount="198">
  <si>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</si>
  <si>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</si>
  <si>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</si>
  <si>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</si>
  <si>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</si>
  <si>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</si>
  <si>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</si>
  <si>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</si>
  <si>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</si>
  <si>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</si>
  <si>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</si>
  <si>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6</t>
  </si>
  <si>
    <t>მ2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</si>
  <si>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</si>
  <si>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</si>
  <si>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</si>
  <si>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</si>
  <si>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</si>
  <si>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</si>
  <si>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</si>
  <si>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</si>
  <si>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</si>
  <si>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</si>
  <si>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</si>
  <si>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</si>
  <si>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</si>
  <si>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</si>
  <si>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</si>
  <si>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11</t>
  </si>
  <si>
    <t>17</t>
  </si>
  <si>
    <t>20</t>
  </si>
  <si>
    <t>24</t>
  </si>
  <si>
    <t>25</t>
  </si>
  <si>
    <t>26</t>
  </si>
  <si>
    <t>27</t>
  </si>
  <si>
    <t>28</t>
  </si>
  <si>
    <t>29</t>
  </si>
  <si>
    <t>30</t>
  </si>
  <si>
    <t>32</t>
  </si>
  <si>
    <t>35</t>
  </si>
  <si>
    <t>31</t>
  </si>
  <si>
    <t>33</t>
  </si>
  <si>
    <t>34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</si>
  <si>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</si>
  <si>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</si>
  <si>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</si>
  <si>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</si>
  <si>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</si>
  <si>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</si>
  <si>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</si>
  <si>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</si>
  <si>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</si>
  <si>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</si>
  <si>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</t>
  </si>
  <si>
    <t>51</t>
  </si>
  <si>
    <t>48</t>
  </si>
  <si>
    <t>49</t>
  </si>
  <si>
    <t>50</t>
  </si>
  <si>
    <t>52</t>
  </si>
  <si>
    <t>53</t>
  </si>
  <si>
    <t>57</t>
  </si>
  <si>
    <t>59</t>
  </si>
  <si>
    <t>64</t>
  </si>
  <si>
    <t>71</t>
  </si>
  <si>
    <t>72</t>
  </si>
  <si>
    <t>73</t>
  </si>
  <si>
    <t>74</t>
  </si>
  <si>
    <t>75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</si>
  <si>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</si>
  <si>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</si>
  <si>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</si>
  <si>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</si>
  <si>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</si>
  <si>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55</t>
  </si>
  <si>
    <t>58</t>
  </si>
  <si>
    <t>61</t>
  </si>
  <si>
    <t>62</t>
  </si>
  <si>
    <t>63</t>
  </si>
  <si>
    <t>65</t>
  </si>
  <si>
    <t>66</t>
  </si>
  <si>
    <t>67</t>
  </si>
  <si>
    <t>69</t>
  </si>
  <si>
    <t>70</t>
  </si>
  <si>
    <t>76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</si>
  <si>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</si>
  <si>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</si>
  <si>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</si>
  <si>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</si>
  <si>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სასიგნალო ლენტის შეძენა და მოწყობა ტრანშეაში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</si>
  <si>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</si>
  <si>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16 ა; 0.22კვ. შეძენა და მონტაჟი</t>
  </si>
  <si>
    <t>ერთფაზა ავტომატური ამომრთველების 10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</si>
  <si>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</si>
  <si>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</si>
  <si>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</si>
  <si>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პლასტმასის გოფრირებული მილის შეძენა და მოწყობა d=25 მმ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</si>
  <si>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</si>
  <si>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</si>
  <si>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სამგორის საფილტრე ნაგებობის საწყობის სარემონტო სამუშაოები</t>
  </si>
  <si>
    <t>სახურავის დემონტაჟი - მონტაჟი</t>
  </si>
  <si>
    <t>მშრალი ქვიშაცემენტის მოჭიმვის 5სმ მოხსნა</t>
  </si>
  <si>
    <t>კვ.მ.</t>
  </si>
  <si>
    <t>არსებული ორი ფენა რუბეროიდის მოხსნა.</t>
  </si>
  <si>
    <t>სახურავზე ბეტონის ბლოკების(400*200*200)მმ პარაპეტის მოწყობა</t>
  </si>
  <si>
    <t>პარაპეტის თავსახურის მოწყობა:</t>
  </si>
  <si>
    <t>პარაპეტის თავსახურის სამაგრი კრონშტეინი: ზოლოვანი(40*4, L=450მმ, ბიჯი 500მმ, თვითმხრახნი ბეტონისათვის Ф8 L=150მმ. 120ცალი; თვითმხრახნი ფოლადისათვის Ф6 L=100მმ. - 70ცალი ).</t>
  </si>
  <si>
    <t>ტნ</t>
  </si>
  <si>
    <t>გადახურვის რკინაბეტონის ფილის ზედაპირზე ყინვაგამძლე წებოცემენტის ფენის მოწყობა სისქით 0.5მმ.</t>
  </si>
  <si>
    <t>დაფერილი ლითონის ფართუკი δ=0,5, სახურავიდან ამოწეული შახტის კედლის ზედაპირის შესაფუთად. (გაკვრა ხრახნიანი სამაგრებით თვითმხრახნი ფოლადისათვის Ф6 L=100მმ - 35ცალი)</t>
  </si>
  <si>
    <t>სახურავის წყალგამყვანი ჰორიზონტალური ღარი D=200მმ. მოწყობა (ჰორიზონტალური ჟოლობის დასამაგრებელი
ზოლოვანი 40*4 მმ, L=450 მმ. 27ცალი, თვითმხრახნი ფოლადისათვის Ф6 L=100მმ. - 70 ცალი)</t>
  </si>
  <si>
    <t>სახურავზე მოჭიმვის მოწყობა ქვიშა-ცემენტის ხსნარით, სისქით 5 სმ Ф 4მმ - იანი მავთულბადე 10*10 - ზე ბიჯით.</t>
  </si>
  <si>
    <t>ორი ფენა ლინოკრომის მოწყობა</t>
  </si>
  <si>
    <t>კედლები, კარ-ფანჯრები, გისოსები
პერფორირებული ფურცლით:</t>
  </si>
  <si>
    <t>კედლებიდან არსებული ნალესის მოხსნა (ორივე მხრიდან)</t>
  </si>
  <si>
    <t>ლითონის კარკასის დაგრუნტვა ანტიკოროზიული პარეიმერით</t>
  </si>
  <si>
    <t>არსებული ლითონის რკინის (0.9X2.3)მ დემონტაჟი 50მ-ში დასაწყობებით</t>
  </si>
  <si>
    <t>კედლის ღიობის ამოლესვა ქვიშა-ცემენტის ხსნარით</t>
  </si>
  <si>
    <t>კედლების დაგრუნტვა „ანტკოროზიული გრუნტით“</t>
  </si>
  <si>
    <t>კვ.მ</t>
  </si>
  <si>
    <t>კედლების დაგრუნტვა ტენმედეგი „პრაიმერით“ (ფასადის მხარე)</t>
  </si>
  <si>
    <t>ჭერის ჩამოფხეკვა</t>
  </si>
  <si>
    <t>ჭერის 2სმ სისქის წებოვანი ცემენტის ფენით დაფარვა</t>
  </si>
  <si>
    <t>ჭერის დაფითხვნა და შეღებვა წყალემულსიური საღებავით ორჯერ (ფერი შეთანხმდეს შემსყიდველთან) (მაღლხარისხოვანი)</t>
  </si>
  <si>
    <t>რკინის კარის (ორმხრივი შემოსვით და XPS დამათბობლით) შეძენა მონტაჟი.</t>
  </si>
  <si>
    <t>ლითონის კარის შეღებვა ზეთოვანი საღებავით 2-ჯერ (ლურჯი ფერის)</t>
  </si>
  <si>
    <t>იატაკი</t>
  </si>
  <si>
    <t>IV კატ. გრუნტის დამუშავება ხელით, გვერდზე დაყრით</t>
  </si>
  <si>
    <t>იატაკის ლითონის კარკასზე არსებული ხრეშის ჩაყრა ქვედა სივრცეში.</t>
  </si>
  <si>
    <t>თაროები</t>
  </si>
  <si>
    <t>ლითონის კარკასზე ხის ფიცრების სისქით 5სმ მოწყობა</t>
  </si>
  <si>
    <t>ხის ფიცრები დაიგრუნტოს და შეიღებოს ზეთის საღებავით ორჯერ</t>
  </si>
  <si>
    <t>ტალი</t>
  </si>
  <si>
    <t>კედლის გამონგრევა მონოლითური ჩარჩოს მოსაწყობად</t>
  </si>
  <si>
    <t>ადგილ</t>
  </si>
  <si>
    <t>მონოლითური ჩარჩოს ბეტონი ბ-25</t>
  </si>
  <si>
    <t>კუბ.მ</t>
  </si>
  <si>
    <t>ჩასატანებელი დეტალების მოწყობა ორტესებური კოჭისთვის (არმატურა 0.0025ტნ, ფოლადის ფურცელი 0.0038ტნ, ჭანჭიკი მ20-2ცალი)</t>
  </si>
  <si>
    <t>ლითონის სახანძრო კიბე</t>
  </si>
  <si>
    <t>კედლის გახვრეტა კიბის სამონტაჟო დეტალებისთვის</t>
  </si>
  <si>
    <t>ლითონის კიბის დამზადება-მონტაჟი კუთხოვანებით 70*70*6 (იხ.პროექტი)</t>
  </si>
  <si>
    <t>შენობის შესასვლელთან მოყვანილი საავტომობილო გზა(მოედანი) - მისი შეკეთება საწყობის შესასვლელიდან ათ მეტრ დიაპაზონში</t>
  </si>
  <si>
    <t>ღორღის (20-40 მმ) ფრაქცია შეძენა, მოტანა, უკუჩაყრა (K=0.98-1.2) დატკეპვნით ბეტონის საფარისთვის</t>
  </si>
  <si>
    <t>ბეტონის ბორდიურების მონტაჟი 30*15სმ</t>
  </si>
  <si>
    <t>სარინელი</t>
  </si>
  <si>
    <t>სარინელის მოწყობა ბეტონით, მარკა B-25 (სიგანე 100სმ)</t>
  </si>
  <si>
    <t>შენობის გვერდით არსებული ღრმულის ამოვსება
ბალასტით(მისი ეტაპობრივი დატკეპნით)</t>
  </si>
  <si>
    <t>სამშენებლო ნაგვის ხელით დატვირთვა ავ/თვითმცლელზე</t>
  </si>
  <si>
    <t>ავტოთვითმცლელით გატანა 20 კმ</t>
  </si>
  <si>
    <t>ელ. სამონტაჟო სამუშაოები</t>
  </si>
  <si>
    <t>თავი I. მიწის სამუშაოები</t>
  </si>
  <si>
    <t>პოლიეთილენის საკაბელო არხების სამაგრი დუბელები L=35 სმ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</si>
  <si>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</si>
  <si>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სახურავზე აგურის პარაპეტის მონგრევა</t>
  </si>
  <si>
    <t>პარაპეტის თავსახური: დაფერილი თუნუქის ფურცელი 500 მმ* s 0.5მმ, L=24 მ. მოწყობა</t>
  </si>
  <si>
    <t>გამყოფი ცელოფანის ფენის მოწყობა</t>
  </si>
  <si>
    <t>გადახურვის კიდეზე, ფილების ზედაპიზე 50*40*3 მილკვადრატის მოწყობა. (დასამაგრებელი ზოლოვანით 50*3 მმ, L=350 მმ. ანკერული ჭანჭიკი ქანჩით 16*150 მმ. -70ცალი)</t>
  </si>
  <si>
    <t>პოლიეთილენის ვერტიკალური წყალჩამყვანი მილის (წყალგამყვანი ძაბრით და მუხლი 2-2 ცალი) შეძენა და მოწყობა d=120 მმ</t>
  </si>
  <si>
    <t>არსებული ხის ფანჯრის დემონტაჟი (3.0X0.6)მ (3 ცალი)</t>
  </si>
  <si>
    <t>მეტალოპლასტმასის სარკმლის შეძენა-მონტაჟი 5ც (1.0X0.6)მ + 1ც(0.9X0.6)მ, სულ 6ც ფანჯრის შეძენა; აქედან ორი, რომელიც ჩამონტაჟდება #2 ღერძის კედელში, კომბინირებული ზედა და გვერდითი გაღებით, ხოლო დანარჩენი ოთხი, ყრუ, ხსენებულ ორ სარკმელზე მოეწყოს იდენტური პარამეტრების მწერდამცავი ბადე - 0.6*2=1.2მ2</t>
  </si>
  <si>
    <t>1 ც (0,9*0,6)მ ფანჯრის ღიობში ლითონის გისოსის მოწყობა მილკვადრატებით 15X15X1მმ ლ=9.45მეტრი</t>
  </si>
  <si>
    <t>მილკვადრათებისგან შედგენილ კონსტრუქციაზე პერფორირებული უჟანგავი ლითონის ფურცლის სისქით: 2 მმ (გაკვრა ხრახნიანი სამაგრებით)</t>
  </si>
  <si>
    <t>ლითონის კარკასი ლითონის ზეთოვანი საღებავით ორჯერ</t>
  </si>
  <si>
    <t>5 ც (1.0*0,6)მ ფანჯრის ღიობში ლითონის გისოსის მოწყობა მილკვადრატებით 15X15X1მმ ლ=9.3მეტრი</t>
  </si>
  <si>
    <t>არსებული კარის ღიობის, გაფართოება ბლოკის კედლის მონგრევა (0.4მ სისქის კედელი) (2.1X2.3)მ</t>
  </si>
  <si>
    <t>კედლების შიდა და გარე ზედაპირზე (პარაპეტის
ჩათვლით) შენადუღი ბადის (6*6 მმ, ბიჯი 100მმ) მოწყობა</t>
  </si>
  <si>
    <t>შიდადა გარე კედლების ლესვა ქვიშა-ცემენტის ხსნარით</t>
  </si>
  <si>
    <t>კედლების შეფითხვნა-დაზუმფარება (ნესტგამძლე ფითხით)</t>
  </si>
  <si>
    <t>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</si>
  <si>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კედლების(ფასადის მხარე, პარაპეტის ჩათვლით) შეფითხვნა-დაზუმფარება, და დეკორატიული (მიუნხენური) ნალესის მოწყობა.</t>
  </si>
  <si>
    <t>ფანჯრებს შორის ღიობის ამოვსებაწვრილი საკედლე ბლოკებით (40X20X20)სმ</t>
  </si>
  <si>
    <t>ლითონის კარის შეძენა და მოწყობა (2.85X3.0) მ2) (1 ცალი) ანჯამებით და საკეტით</t>
  </si>
  <si>
    <t>შენობაში არსებული ნაგვის (ხრეშის) დატვირთვა ურიკებზე და გატანა 50 მ-ზე (10 მ3)</t>
  </si>
  <si>
    <t>იატაკის ღორღის (0-40მმ) ფრაქციის მომზადება, h=1500 მმ.</t>
  </si>
  <si>
    <t>M 200 B15 მარკის ბეტონის საფარის მოწყობა, არმატურა A240c 0.252ტნ</t>
  </si>
  <si>
    <t>ლითონის თაროების მოწყობა მილკვადრატებით 50X50X3მმ (237.7 მ)</t>
  </si>
  <si>
    <t>ჩარჩოში არმატურის მოწყობა (არმატურა 0.1541ტნ, ფოლადის ფურცელი 0.0038ტნ,</t>
  </si>
  <si>
    <t>მონორელსის შეძენა, მოწყობა (ორტესებრი კოჭი N18 კ=14.8, შველერი #24 ლ=5.7მ, არმატურა ა-3 10.73კგ)</t>
  </si>
  <si>
    <t>ელექტრო ტალის (გორგოლაჭე- ბით) შეძენა, მოწყობა (ტვირთამწეობით 0.25 ტ)</t>
  </si>
  <si>
    <t>ლითონის კიბის შეღებვა ზეთოვანი საღებავით ორჯერ</t>
  </si>
  <si>
    <t>არსებული ბეტონის ბორდიუ- რების დემონტაჟი და გატანა ნაგავსაყრელზე</t>
  </si>
  <si>
    <t>B-25 ბეტონის საფარის მოწყობა სავალ ნაწილზე სისქით 20 სმ, არმატურა Q10A 500C, ბიჯი 200*200, 0.2468ტნ</t>
  </si>
  <si>
    <t>შენობის ირგვლივ პერიმეტრის გასუფთავება ჯაგნარისაგან</t>
  </si>
  <si>
    <t>ქვიშა-ხრეშის ნარევის (ფრაქცია (0-56)მმ საგების მოწყობა დატკეპნით</t>
  </si>
  <si>
    <t>B25 ბეტონის ფენის მოწყობა, h100 მმ.</t>
  </si>
  <si>
    <t>გრუნტის დამუშავება ხელით სადენების მოსაწყობად, გვერძე დაყრით</t>
  </si>
  <si>
    <t>ქვიშის ფენის მოწყობა, კაბელის ქვეშ</t>
  </si>
  <si>
    <t>პოლიეთილენის ელ. გამანაწილებელი ფარი, ღია დაყენების, ნესტ შეუღწევადი, I P44 დაცვით, 12 მოდულიანი. ავტომატური ამომრთველებით</t>
  </si>
  <si>
    <t>სამფაზა ავტომატური ამომრთველების 25ა, შეძენა და მონტაჟი</t>
  </si>
  <si>
    <t>სამფაზა ავტომატური ამომრთველების 20ა, შეძენა და მონტაჟი</t>
  </si>
  <si>
    <t>სპილენძის ძარღვებიანი ორმაგი იზოლაციით კაბელის შეძენა და მონტაჟი კვეთით: (5X4) მმ2 0.4 კვ. (თხრილში)</t>
  </si>
  <si>
    <t>ორკლავიშიანი ამომრთველი დაყენების შეძენა და მოწყობა 220ვ. 10 ა.</t>
  </si>
  <si>
    <t>ერთკლავიშიანი ამომრთველი დაყენების შეძენა და მოწყობა 220ვ. 6 ა.</t>
  </si>
  <si>
    <t>LED სანათი დიოდებით დახურული ტიპის სიმძ. 38 ვტ. 220 ვ. ჭერზე მისადგმელი ლ=1.26მ</t>
  </si>
  <si>
    <t>LED სანათი პროჟექტორი ტიპის სიმძ. 100 ვტ. 220 ვ. გარე პერიმეტრზე</t>
  </si>
  <si>
    <t>პლასტმასის სქელკედლიანი მილის შეძენა და მოწყობა d=32 მმ</t>
  </si>
  <si>
    <t>პლასტმასის საკაბელო არხი სახურავით (40X25მმ შეძენა და მოწყობა</t>
  </si>
  <si>
    <t>დამიწების სადენის 8 მმ</t>
  </si>
  <si>
    <t>ფოლადის გალვანიზირებული გლინულას შეძენა და მონტაჟი ლითონის კარადის დამიწებისათვის 16 მმ l=1.5მ;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</si>
</sst>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  <numFmt numFmtId="174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z val="11"/>
      <name val="Times New Roman"/>
      <family val="1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165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164" fontId="8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19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15" applyFont="1" applyFill="1" applyBorder="1" applyAlignment="1">
      <alignment horizontal="center" vertical="center"/>
    </xf>
    <xf numFmtId="2" fontId="7" fillId="0" borderId="11" xfId="16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174" fontId="4" fillId="0" borderId="1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3" fontId="4" fillId="0" borderId="11" xfId="2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171" fontId="7" fillId="0" borderId="11" xfId="16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</xf>
    <xf numFmtId="49" fontId="4" fillId="0" borderId="11" xfId="5" applyNumberFormat="1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" fontId="4" fillId="0" borderId="11" xfId="5" applyNumberFormat="1" applyFont="1" applyFill="1" applyBorder="1" applyAlignment="1" applyProtection="1">
      <alignment horizontal="center" vertical="center"/>
      <protection locked="0"/>
    </xf>
    <xf numFmtId="165" fontId="4" fillId="0" borderId="11" xfId="16" applyNumberFormat="1" applyFont="1" applyFill="1" applyBorder="1" applyAlignment="1">
      <alignment horizontal="center" vertical="center"/>
    </xf>
    <xf numFmtId="165" fontId="4" fillId="0" borderId="11" xfId="16" applyFont="1" applyFill="1" applyBorder="1" applyAlignment="1">
      <alignment horizontal="center" vertical="center"/>
    </xf>
    <xf numFmtId="0" fontId="4" fillId="0" borderId="11" xfId="20" applyFont="1" applyFill="1" applyBorder="1" applyAlignment="1" applyProtection="1">
      <alignment horizontal="center" vertical="center"/>
      <protection locked="0"/>
    </xf>
    <xf numFmtId="171" fontId="4" fillId="0" borderId="11" xfId="20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65" fontId="4" fillId="0" borderId="11" xfId="1" applyNumberFormat="1" applyFont="1" applyFill="1" applyBorder="1" applyAlignment="1" applyProtection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65" fontId="4" fillId="0" borderId="11" xfId="1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20" applyFont="1" applyFill="1" applyBorder="1" applyAlignment="1">
      <alignment horizontal="center" vertical="center"/>
    </xf>
    <xf numFmtId="165" fontId="4" fillId="0" borderId="11" xfId="20" applyNumberFormat="1" applyFont="1" applyFill="1" applyBorder="1" applyAlignment="1" applyProtection="1">
      <alignment horizontal="center" vertical="center"/>
    </xf>
    <xf numFmtId="0" fontId="4" fillId="0" borderId="11" xfId="19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7" fillId="0" borderId="11" xfId="17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top"/>
    </xf>
    <xf numFmtId="0" fontId="4" fillId="0" borderId="11" xfId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left" vertical="center"/>
    </xf>
    <xf numFmtId="49" fontId="4" fillId="0" borderId="11" xfId="18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49" fontId="4" fillId="0" borderId="11" xfId="18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1" xfId="5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left" vertical="center"/>
      <protection locked="0"/>
    </xf>
    <xf numFmtId="2" fontId="4" fillId="0" borderId="11" xfId="5" applyNumberFormat="1" applyFont="1" applyFill="1" applyBorder="1" applyAlignment="1" applyProtection="1">
      <alignment horizontal="center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</xf>
    <xf numFmtId="0" fontId="4" fillId="0" borderId="11" xfId="20" applyFont="1" applyFill="1" applyBorder="1" applyAlignment="1" applyProtection="1">
      <alignment vertical="center"/>
      <protection locked="0"/>
    </xf>
    <xf numFmtId="0" fontId="4" fillId="0" borderId="11" xfId="19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9" applyFont="1" applyFill="1" applyBorder="1" applyAlignment="1" applyProtection="1">
      <alignment vertical="center"/>
      <protection locked="0"/>
    </xf>
    <xf numFmtId="0" fontId="4" fillId="0" borderId="11" xfId="20" applyFont="1" applyFill="1" applyBorder="1" applyAlignment="1">
      <alignment vertical="center"/>
    </xf>
    <xf numFmtId="0" fontId="4" fillId="0" borderId="11" xfId="19" applyFont="1" applyFill="1" applyBorder="1" applyAlignment="1">
      <alignment horizontal="left" vertical="center"/>
    </xf>
    <xf numFmtId="43" fontId="7" fillId="0" borderId="0" xfId="0" applyNumberFormat="1" applyFont="1"/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1">
    <cellStyle name="Comma" xfId="6" builtinId="3"/>
    <cellStyle name="Comma 10" xfId="16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17" xfId="17"/>
    <cellStyle name="Normal 2" xfId="1"/>
    <cellStyle name="Normal 2 3" xfId="10"/>
    <cellStyle name="Normal 2 9" xfId="19"/>
    <cellStyle name="Normal 3 2" xfId="3"/>
    <cellStyle name="Normal 5" xfId="5"/>
    <cellStyle name="Normal 6" xfId="20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  <cellStyle name="Обычный_დემონტაჟი" xfId="18"/>
  </cellStyles>
  <dxfs count="3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showGridLines="0" tabSelected="1" zoomScale="80" zoomScaleNormal="80" workbookViewId="0">
      <pane xSplit="2" ySplit="6" topLeftCell="C110" activePane="bottomRight" state="frozen"/>
      <selection pane="topRight" activeCell="C1" sqref="C1"/>
      <selection pane="bottomLeft" activeCell="A7" sqref="A7"/>
      <selection pane="bottomRight" activeCell="G126" sqref="G126"/>
    </sheetView>
  </sheetViews>
  <sheetFormatPr defaultColWidth="8.81640625" defaultRowHeight="16" x14ac:dyDescent="0.45"/>
  <cols>
    <col min="1" max="1" width="6" style="20" customWidth="1"/>
    <col min="2" max="2" width="40.81640625" style="20" customWidth="1"/>
    <col min="3" max="3" width="8.54296875" style="20" customWidth="1"/>
    <col min="4" max="4" width="12.54296875" style="20" bestFit="1" customWidth="1"/>
    <col min="5" max="5" width="11.1796875" style="20" customWidth="1"/>
    <col min="6" max="6" width="12.1796875" style="20" customWidth="1"/>
    <col min="7" max="7" width="31.453125" style="20" bestFit="1" customWidth="1"/>
    <col min="8" max="16384" width="8.81640625" style="20"/>
  </cols>
  <sheetData>
    <row r="1" spans="1:7" ht="16" customHeight="1" x14ac:dyDescent="0.45">
      <c r="A1" s="19" t="s">
        <v>98</v>
      </c>
      <c r="B1" s="19"/>
      <c r="C1" s="19"/>
      <c r="D1" s="19"/>
      <c r="E1" s="19"/>
      <c r="F1" s="19"/>
    </row>
    <row r="2" spans="1:7" ht="16.5" thickBot="1" x14ac:dyDescent="0.5">
      <c r="A2" s="31"/>
      <c r="B2" s="21"/>
      <c r="C2" s="21"/>
      <c r="D2" s="21"/>
      <c r="E2" s="21"/>
      <c r="F2" s="21"/>
      <c r="G2" s="10"/>
    </row>
    <row r="3" spans="1:7" ht="16.5" thickBot="1" x14ac:dyDescent="0.5">
      <c r="A3" s="22"/>
      <c r="C3" s="23"/>
      <c r="D3" s="23"/>
      <c r="E3" s="23"/>
      <c r="F3" s="23"/>
      <c r="G3" s="11"/>
    </row>
    <row r="4" spans="1:7" ht="14.5" customHeight="1" thickBot="1" x14ac:dyDescent="0.5">
      <c r="A4" s="106" t="s">
        <v>0</v>
      </c>
      <c r="B4" s="108" t="s">
        <v>1</v>
      </c>
      <c r="C4" s="108" t="s">
        <v>2</v>
      </c>
      <c r="D4" s="108" t="s">
        <v>68</v>
      </c>
      <c r="E4" s="110" t="s">
        <v>3</v>
      </c>
      <c r="F4" s="104" t="s">
        <v>69</v>
      </c>
      <c r="G4" s="12"/>
    </row>
    <row r="5" spans="1:7" ht="15" customHeight="1" thickBot="1" x14ac:dyDescent="0.5">
      <c r="A5" s="107"/>
      <c r="B5" s="109"/>
      <c r="C5" s="109"/>
      <c r="D5" s="109"/>
      <c r="E5" s="111"/>
      <c r="F5" s="105"/>
      <c r="G5" s="13"/>
    </row>
    <row r="6" spans="1:7" ht="16.5" thickBot="1" x14ac:dyDescent="0.5">
      <c r="A6" s="24">
        <v>1</v>
      </c>
      <c r="B6" s="25">
        <v>2</v>
      </c>
      <c r="C6" s="25">
        <v>3</v>
      </c>
      <c r="D6" s="25">
        <v>4</v>
      </c>
      <c r="E6" s="26">
        <v>5</v>
      </c>
      <c r="F6" s="27">
        <v>6</v>
      </c>
      <c r="G6" s="18">
        <v>7</v>
      </c>
    </row>
    <row r="7" spans="1:7" s="28" customFormat="1" x14ac:dyDescent="0.45">
      <c r="A7" s="35"/>
      <c r="B7" s="75" t="s">
        <v>99</v>
      </c>
      <c r="C7" s="33"/>
      <c r="D7" s="33"/>
      <c r="E7" s="33"/>
      <c r="F7" s="36"/>
      <c r="G7" s="29" t="s">
        <v>72</v>
      </c>
    </row>
    <row r="8" spans="1:7" s="28" customFormat="1" x14ac:dyDescent="0.45">
      <c r="A8" s="37">
        <v>1</v>
      </c>
      <c r="B8" s="76" t="s">
        <v>100</v>
      </c>
      <c r="C8" s="33" t="s">
        <v>101</v>
      </c>
      <c r="D8" s="38">
        <v>71.099999999999994</v>
      </c>
      <c r="E8" s="39"/>
      <c r="F8" s="39">
        <f>D8*E8</f>
        <v>0</v>
      </c>
      <c r="G8" s="29" t="s">
        <v>72</v>
      </c>
    </row>
    <row r="9" spans="1:7" s="28" customFormat="1" x14ac:dyDescent="0.45">
      <c r="A9" s="37">
        <v>2</v>
      </c>
      <c r="B9" s="76" t="s">
        <v>102</v>
      </c>
      <c r="C9" s="33" t="s">
        <v>101</v>
      </c>
      <c r="D9" s="38">
        <v>81</v>
      </c>
      <c r="E9" s="39"/>
      <c r="F9" s="39">
        <f t="shared" ref="F9:F72" si="0">D9*E9</f>
        <v>0</v>
      </c>
      <c r="G9" s="29" t="s">
        <v>72</v>
      </c>
    </row>
    <row r="10" spans="1:7" s="28" customFormat="1" ht="16.5" x14ac:dyDescent="0.45">
      <c r="A10" s="35" t="s">
        <v>22</v>
      </c>
      <c r="B10" s="77" t="s">
        <v>152</v>
      </c>
      <c r="C10" s="33" t="s">
        <v>84</v>
      </c>
      <c r="D10" s="40">
        <v>5.78</v>
      </c>
      <c r="E10" s="39"/>
      <c r="F10" s="39">
        <f t="shared" si="0"/>
        <v>0</v>
      </c>
      <c r="G10" s="29" t="s">
        <v>72</v>
      </c>
    </row>
    <row r="11" spans="1:7" s="28" customFormat="1" ht="16.5" x14ac:dyDescent="0.45">
      <c r="A11" s="35" t="s">
        <v>53</v>
      </c>
      <c r="B11" s="78" t="s">
        <v>103</v>
      </c>
      <c r="C11" s="33" t="s">
        <v>84</v>
      </c>
      <c r="D11" s="40">
        <v>2.0699999999999998</v>
      </c>
      <c r="E11" s="39"/>
      <c r="F11" s="39">
        <f t="shared" si="0"/>
        <v>0</v>
      </c>
      <c r="G11" s="29" t="s">
        <v>72</v>
      </c>
    </row>
    <row r="12" spans="1:7" s="28" customFormat="1" x14ac:dyDescent="0.45">
      <c r="A12" s="35"/>
      <c r="B12" s="75" t="s">
        <v>104</v>
      </c>
      <c r="C12" s="33"/>
      <c r="D12" s="33"/>
      <c r="E12" s="39"/>
      <c r="F12" s="39"/>
      <c r="G12" s="29" t="s">
        <v>72</v>
      </c>
    </row>
    <row r="13" spans="1:7" s="28" customFormat="1" x14ac:dyDescent="0.45">
      <c r="A13" s="37">
        <v>5</v>
      </c>
      <c r="B13" s="76" t="s">
        <v>105</v>
      </c>
      <c r="C13" s="79" t="s">
        <v>106</v>
      </c>
      <c r="D13" s="41">
        <v>2.8399999999999998E-2</v>
      </c>
      <c r="E13" s="39"/>
      <c r="F13" s="39">
        <f t="shared" si="0"/>
        <v>0</v>
      </c>
      <c r="G13" s="29" t="s">
        <v>72</v>
      </c>
    </row>
    <row r="14" spans="1:7" s="28" customFormat="1" x14ac:dyDescent="0.45">
      <c r="A14" s="43" t="s">
        <v>11</v>
      </c>
      <c r="B14" s="80" t="s">
        <v>153</v>
      </c>
      <c r="C14" s="47" t="s">
        <v>12</v>
      </c>
      <c r="D14" s="42">
        <v>47.1</v>
      </c>
      <c r="E14" s="39"/>
      <c r="F14" s="39">
        <f t="shared" si="0"/>
        <v>0</v>
      </c>
      <c r="G14" s="29" t="s">
        <v>72</v>
      </c>
    </row>
    <row r="15" spans="1:7" s="28" customFormat="1" ht="16.5" x14ac:dyDescent="0.45">
      <c r="A15" s="35" t="s">
        <v>19</v>
      </c>
      <c r="B15" s="77" t="s">
        <v>107</v>
      </c>
      <c r="C15" s="33" t="s">
        <v>85</v>
      </c>
      <c r="D15" s="40">
        <v>71.099999999999994</v>
      </c>
      <c r="E15" s="39"/>
      <c r="F15" s="39">
        <f t="shared" si="0"/>
        <v>0</v>
      </c>
      <c r="G15" s="29" t="s">
        <v>72</v>
      </c>
    </row>
    <row r="16" spans="1:7" s="28" customFormat="1" x14ac:dyDescent="0.45">
      <c r="A16" s="43" t="s">
        <v>13</v>
      </c>
      <c r="B16" s="76" t="s">
        <v>154</v>
      </c>
      <c r="C16" s="33" t="s">
        <v>101</v>
      </c>
      <c r="D16" s="44">
        <v>71.099999999999994</v>
      </c>
      <c r="E16" s="39"/>
      <c r="F16" s="39">
        <f t="shared" si="0"/>
        <v>0</v>
      </c>
      <c r="G16" s="29" t="s">
        <v>72</v>
      </c>
    </row>
    <row r="17" spans="1:7" s="28" customFormat="1" x14ac:dyDescent="0.45">
      <c r="A17" s="37">
        <v>9</v>
      </c>
      <c r="B17" s="78" t="s">
        <v>155</v>
      </c>
      <c r="C17" s="33" t="s">
        <v>4</v>
      </c>
      <c r="D17" s="45">
        <v>5.1749999999999997E-2</v>
      </c>
      <c r="E17" s="39"/>
      <c r="F17" s="39">
        <f t="shared" si="0"/>
        <v>0</v>
      </c>
      <c r="G17" s="29" t="s">
        <v>72</v>
      </c>
    </row>
    <row r="18" spans="1:7" s="28" customFormat="1" ht="16.5" x14ac:dyDescent="0.45">
      <c r="A18" s="37">
        <v>10</v>
      </c>
      <c r="B18" s="78" t="s">
        <v>108</v>
      </c>
      <c r="C18" s="33" t="s">
        <v>85</v>
      </c>
      <c r="D18" s="46">
        <v>5.9</v>
      </c>
      <c r="E18" s="39"/>
      <c r="F18" s="39">
        <f t="shared" si="0"/>
        <v>0</v>
      </c>
      <c r="G18" s="29" t="s">
        <v>72</v>
      </c>
    </row>
    <row r="19" spans="1:7" s="28" customFormat="1" x14ac:dyDescent="0.45">
      <c r="A19" s="43" t="s">
        <v>28</v>
      </c>
      <c r="B19" s="80" t="s">
        <v>156</v>
      </c>
      <c r="C19" s="47" t="s">
        <v>5</v>
      </c>
      <c r="D19" s="42">
        <v>6.4</v>
      </c>
      <c r="E19" s="39"/>
      <c r="F19" s="39">
        <f t="shared" si="0"/>
        <v>0</v>
      </c>
      <c r="G19" s="29" t="s">
        <v>72</v>
      </c>
    </row>
    <row r="20" spans="1:7" s="28" customFormat="1" x14ac:dyDescent="0.45">
      <c r="A20" s="43" t="s">
        <v>25</v>
      </c>
      <c r="B20" s="80" t="s">
        <v>109</v>
      </c>
      <c r="C20" s="47" t="s">
        <v>5</v>
      </c>
      <c r="D20" s="42">
        <v>13.5</v>
      </c>
      <c r="E20" s="39"/>
      <c r="F20" s="39">
        <f t="shared" si="0"/>
        <v>0</v>
      </c>
      <c r="G20" s="29" t="s">
        <v>72</v>
      </c>
    </row>
    <row r="21" spans="1:7" s="28" customFormat="1" ht="16.5" x14ac:dyDescent="0.45">
      <c r="A21" s="35" t="s">
        <v>14</v>
      </c>
      <c r="B21" s="77" t="s">
        <v>110</v>
      </c>
      <c r="C21" s="33" t="s">
        <v>85</v>
      </c>
      <c r="D21" s="40">
        <v>71.099999999999994</v>
      </c>
      <c r="E21" s="39"/>
      <c r="F21" s="39">
        <f t="shared" si="0"/>
        <v>0</v>
      </c>
      <c r="G21" s="29" t="s">
        <v>72</v>
      </c>
    </row>
    <row r="22" spans="1:7" s="28" customFormat="1" x14ac:dyDescent="0.45">
      <c r="A22" s="43" t="s">
        <v>15</v>
      </c>
      <c r="B22" s="76" t="s">
        <v>111</v>
      </c>
      <c r="C22" s="33" t="s">
        <v>101</v>
      </c>
      <c r="D22" s="44">
        <v>90.7</v>
      </c>
      <c r="E22" s="39"/>
      <c r="F22" s="39">
        <f t="shared" si="0"/>
        <v>0</v>
      </c>
      <c r="G22" s="29" t="s">
        <v>72</v>
      </c>
    </row>
    <row r="23" spans="1:7" s="28" customFormat="1" x14ac:dyDescent="0.45">
      <c r="A23" s="43"/>
      <c r="B23" s="75" t="s">
        <v>112</v>
      </c>
      <c r="C23" s="33"/>
      <c r="D23" s="39"/>
      <c r="E23" s="39"/>
      <c r="F23" s="39"/>
      <c r="G23" s="29" t="s">
        <v>72</v>
      </c>
    </row>
    <row r="24" spans="1:7" s="28" customFormat="1" x14ac:dyDescent="0.45">
      <c r="A24" s="35" t="s">
        <v>16</v>
      </c>
      <c r="B24" s="77" t="s">
        <v>113</v>
      </c>
      <c r="C24" s="33" t="s">
        <v>12</v>
      </c>
      <c r="D24" s="40">
        <v>242.88</v>
      </c>
      <c r="E24" s="39"/>
      <c r="F24" s="39">
        <f t="shared" si="0"/>
        <v>0</v>
      </c>
      <c r="G24" s="29" t="s">
        <v>72</v>
      </c>
    </row>
    <row r="25" spans="1:7" s="28" customFormat="1" ht="16.5" x14ac:dyDescent="0.45">
      <c r="A25" s="35" t="s">
        <v>26</v>
      </c>
      <c r="B25" s="77" t="s">
        <v>157</v>
      </c>
      <c r="C25" s="33" t="s">
        <v>85</v>
      </c>
      <c r="D25" s="42">
        <v>5.3999999999999995</v>
      </c>
      <c r="E25" s="39"/>
      <c r="F25" s="39">
        <f t="shared" si="0"/>
        <v>0</v>
      </c>
      <c r="G25" s="29" t="s">
        <v>72</v>
      </c>
    </row>
    <row r="26" spans="1:7" s="28" customFormat="1" x14ac:dyDescent="0.45">
      <c r="A26" s="43" t="s">
        <v>29</v>
      </c>
      <c r="B26" s="80" t="s">
        <v>158</v>
      </c>
      <c r="C26" s="47" t="s">
        <v>12</v>
      </c>
      <c r="D26" s="40">
        <v>3.54</v>
      </c>
      <c r="E26" s="39"/>
      <c r="F26" s="39">
        <f t="shared" si="0"/>
        <v>0</v>
      </c>
      <c r="G26" s="29" t="s">
        <v>72</v>
      </c>
    </row>
    <row r="27" spans="1:7" s="28" customFormat="1" x14ac:dyDescent="0.45">
      <c r="A27" s="43" t="s">
        <v>23</v>
      </c>
      <c r="B27" s="80" t="s">
        <v>159</v>
      </c>
      <c r="C27" s="47" t="s">
        <v>4</v>
      </c>
      <c r="D27" s="41">
        <v>4.15E-3</v>
      </c>
      <c r="E27" s="39"/>
      <c r="F27" s="39">
        <f t="shared" si="0"/>
        <v>0</v>
      </c>
      <c r="G27" s="29" t="s">
        <v>72</v>
      </c>
    </row>
    <row r="28" spans="1:7" s="28" customFormat="1" ht="16.5" x14ac:dyDescent="0.45">
      <c r="A28" s="35" t="s">
        <v>20</v>
      </c>
      <c r="B28" s="78" t="s">
        <v>160</v>
      </c>
      <c r="C28" s="33" t="s">
        <v>85</v>
      </c>
      <c r="D28" s="39">
        <v>0.54</v>
      </c>
      <c r="E28" s="39"/>
      <c r="F28" s="39">
        <f t="shared" si="0"/>
        <v>0</v>
      </c>
      <c r="G28" s="29" t="s">
        <v>72</v>
      </c>
    </row>
    <row r="29" spans="1:7" s="28" customFormat="1" x14ac:dyDescent="0.45">
      <c r="A29" s="43" t="s">
        <v>30</v>
      </c>
      <c r="B29" s="78" t="s">
        <v>114</v>
      </c>
      <c r="C29" s="33" t="s">
        <v>12</v>
      </c>
      <c r="D29" s="39">
        <v>0.56999999999999995</v>
      </c>
      <c r="E29" s="39"/>
      <c r="F29" s="39">
        <f t="shared" si="0"/>
        <v>0</v>
      </c>
      <c r="G29" s="29" t="s">
        <v>72</v>
      </c>
    </row>
    <row r="30" spans="1:7" s="28" customFormat="1" x14ac:dyDescent="0.45">
      <c r="A30" s="43" t="s">
        <v>27</v>
      </c>
      <c r="B30" s="78" t="s">
        <v>161</v>
      </c>
      <c r="C30" s="33" t="s">
        <v>12</v>
      </c>
      <c r="D30" s="39">
        <v>0.56999999999999995</v>
      </c>
      <c r="E30" s="39"/>
      <c r="F30" s="39">
        <f t="shared" si="0"/>
        <v>0</v>
      </c>
      <c r="G30" s="29" t="s">
        <v>72</v>
      </c>
    </row>
    <row r="31" spans="1:7" s="28" customFormat="1" x14ac:dyDescent="0.45">
      <c r="A31" s="43" t="s">
        <v>17</v>
      </c>
      <c r="B31" s="80" t="s">
        <v>162</v>
      </c>
      <c r="C31" s="47" t="s">
        <v>4</v>
      </c>
      <c r="D31" s="41">
        <v>2.0399999999999998E-2</v>
      </c>
      <c r="E31" s="39"/>
      <c r="F31" s="39">
        <f t="shared" si="0"/>
        <v>0</v>
      </c>
      <c r="G31" s="29" t="s">
        <v>72</v>
      </c>
    </row>
    <row r="32" spans="1:7" s="28" customFormat="1" ht="16.5" x14ac:dyDescent="0.45">
      <c r="A32" s="35" t="s">
        <v>18</v>
      </c>
      <c r="B32" s="78" t="s">
        <v>160</v>
      </c>
      <c r="C32" s="33" t="s">
        <v>85</v>
      </c>
      <c r="D32" s="46">
        <v>2.8</v>
      </c>
      <c r="E32" s="39"/>
      <c r="F32" s="39">
        <f t="shared" si="0"/>
        <v>0</v>
      </c>
      <c r="G32" s="29" t="s">
        <v>72</v>
      </c>
    </row>
    <row r="33" spans="1:7" s="28" customFormat="1" x14ac:dyDescent="0.45">
      <c r="A33" s="43" t="s">
        <v>31</v>
      </c>
      <c r="B33" s="78" t="s">
        <v>114</v>
      </c>
      <c r="C33" s="33" t="s">
        <v>12</v>
      </c>
      <c r="D33" s="39">
        <v>2.8</v>
      </c>
      <c r="E33" s="39"/>
      <c r="F33" s="39">
        <f t="shared" si="0"/>
        <v>0</v>
      </c>
      <c r="G33" s="29" t="s">
        <v>72</v>
      </c>
    </row>
    <row r="34" spans="1:7" s="28" customFormat="1" x14ac:dyDescent="0.45">
      <c r="A34" s="43" t="s">
        <v>32</v>
      </c>
      <c r="B34" s="78" t="s">
        <v>161</v>
      </c>
      <c r="C34" s="33" t="s">
        <v>12</v>
      </c>
      <c r="D34" s="39">
        <v>2.8</v>
      </c>
      <c r="E34" s="39"/>
      <c r="F34" s="39">
        <f t="shared" si="0"/>
        <v>0</v>
      </c>
      <c r="G34" s="29" t="s">
        <v>72</v>
      </c>
    </row>
    <row r="35" spans="1:7" s="28" customFormat="1" ht="16.5" x14ac:dyDescent="0.45">
      <c r="A35" s="35" t="s">
        <v>33</v>
      </c>
      <c r="B35" s="77" t="s">
        <v>115</v>
      </c>
      <c r="C35" s="33" t="s">
        <v>85</v>
      </c>
      <c r="D35" s="40">
        <v>2.0699999999999998</v>
      </c>
      <c r="E35" s="39"/>
      <c r="F35" s="39">
        <f t="shared" si="0"/>
        <v>0</v>
      </c>
      <c r="G35" s="29" t="s">
        <v>72</v>
      </c>
    </row>
    <row r="36" spans="1:7" s="28" customFormat="1" ht="16.5" x14ac:dyDescent="0.45">
      <c r="A36" s="35" t="s">
        <v>34</v>
      </c>
      <c r="B36" s="77" t="s">
        <v>163</v>
      </c>
      <c r="C36" s="33" t="s">
        <v>84</v>
      </c>
      <c r="D36" s="40">
        <v>2.35</v>
      </c>
      <c r="E36" s="39"/>
      <c r="F36" s="39">
        <f t="shared" si="0"/>
        <v>0</v>
      </c>
      <c r="G36" s="29" t="s">
        <v>72</v>
      </c>
    </row>
    <row r="37" spans="1:7" s="28" customFormat="1" ht="16.5" x14ac:dyDescent="0.45">
      <c r="A37" s="35" t="s">
        <v>35</v>
      </c>
      <c r="B37" s="77" t="s">
        <v>116</v>
      </c>
      <c r="C37" s="33" t="s">
        <v>85</v>
      </c>
      <c r="D37" s="40">
        <v>3.37</v>
      </c>
      <c r="E37" s="39"/>
      <c r="F37" s="39">
        <f t="shared" si="0"/>
        <v>0</v>
      </c>
      <c r="G37" s="29" t="s">
        <v>72</v>
      </c>
    </row>
    <row r="38" spans="1:7" s="28" customFormat="1" ht="16.5" x14ac:dyDescent="0.45">
      <c r="A38" s="35" t="s">
        <v>36</v>
      </c>
      <c r="B38" s="77" t="s">
        <v>164</v>
      </c>
      <c r="C38" s="33" t="s">
        <v>85</v>
      </c>
      <c r="D38" s="40">
        <v>272.88</v>
      </c>
      <c r="E38" s="39"/>
      <c r="F38" s="39">
        <f t="shared" si="0"/>
        <v>0</v>
      </c>
      <c r="G38" s="29" t="s">
        <v>72</v>
      </c>
    </row>
    <row r="39" spans="1:7" s="28" customFormat="1" ht="16.5" x14ac:dyDescent="0.45">
      <c r="A39" s="35" t="s">
        <v>37</v>
      </c>
      <c r="B39" s="77" t="s">
        <v>165</v>
      </c>
      <c r="C39" s="33" t="s">
        <v>85</v>
      </c>
      <c r="D39" s="40">
        <v>272.88</v>
      </c>
      <c r="E39" s="39"/>
      <c r="F39" s="39">
        <f t="shared" si="0"/>
        <v>0</v>
      </c>
      <c r="G39" s="29" t="s">
        <v>72</v>
      </c>
    </row>
    <row r="40" spans="1:7" s="28" customFormat="1" x14ac:dyDescent="0.45">
      <c r="A40" s="35" t="s">
        <v>40</v>
      </c>
      <c r="B40" s="81" t="s">
        <v>117</v>
      </c>
      <c r="C40" s="33" t="s">
        <v>118</v>
      </c>
      <c r="D40" s="44">
        <v>94.88</v>
      </c>
      <c r="E40" s="39"/>
      <c r="F40" s="39">
        <f t="shared" si="0"/>
        <v>0</v>
      </c>
      <c r="G40" s="29" t="s">
        <v>72</v>
      </c>
    </row>
    <row r="41" spans="1:7" s="28" customFormat="1" x14ac:dyDescent="0.45">
      <c r="A41" s="35" t="s">
        <v>38</v>
      </c>
      <c r="B41" s="82" t="s">
        <v>166</v>
      </c>
      <c r="C41" s="33" t="s">
        <v>101</v>
      </c>
      <c r="D41" s="38">
        <v>94.88</v>
      </c>
      <c r="E41" s="39"/>
      <c r="F41" s="39">
        <f t="shared" si="0"/>
        <v>0</v>
      </c>
      <c r="G41" s="29" t="s">
        <v>72</v>
      </c>
    </row>
    <row r="42" spans="1:7" s="28" customFormat="1" x14ac:dyDescent="0.45">
      <c r="A42" s="35" t="s">
        <v>41</v>
      </c>
      <c r="B42" s="82" t="s">
        <v>167</v>
      </c>
      <c r="C42" s="33" t="s">
        <v>118</v>
      </c>
      <c r="D42" s="38">
        <v>94.88</v>
      </c>
      <c r="E42" s="39"/>
      <c r="F42" s="39">
        <f t="shared" si="0"/>
        <v>0</v>
      </c>
      <c r="G42" s="29" t="s">
        <v>72</v>
      </c>
    </row>
    <row r="43" spans="1:7" s="28" customFormat="1" ht="16.5" x14ac:dyDescent="0.45">
      <c r="A43" s="35" t="s">
        <v>42</v>
      </c>
      <c r="B43" s="81" t="s">
        <v>119</v>
      </c>
      <c r="C43" s="47" t="s">
        <v>85</v>
      </c>
      <c r="D43" s="44">
        <v>178</v>
      </c>
      <c r="E43" s="39"/>
      <c r="F43" s="39">
        <f t="shared" si="0"/>
        <v>0</v>
      </c>
      <c r="G43" s="29" t="s">
        <v>72</v>
      </c>
    </row>
    <row r="44" spans="1:7" s="28" customFormat="1" ht="16.5" x14ac:dyDescent="0.45">
      <c r="A44" s="35" t="s">
        <v>39</v>
      </c>
      <c r="B44" s="83" t="s">
        <v>168</v>
      </c>
      <c r="C44" s="47" t="s">
        <v>85</v>
      </c>
      <c r="D44" s="44">
        <v>178</v>
      </c>
      <c r="E44" s="39"/>
      <c r="F44" s="39">
        <f t="shared" si="0"/>
        <v>0</v>
      </c>
      <c r="G44" s="29" t="s">
        <v>72</v>
      </c>
    </row>
    <row r="45" spans="1:7" s="28" customFormat="1" ht="16.5" x14ac:dyDescent="0.45">
      <c r="A45" s="48">
        <v>36</v>
      </c>
      <c r="B45" s="78" t="s">
        <v>120</v>
      </c>
      <c r="C45" s="47" t="s">
        <v>85</v>
      </c>
      <c r="D45" s="42">
        <v>62.2</v>
      </c>
      <c r="E45" s="39"/>
      <c r="F45" s="39">
        <f t="shared" si="0"/>
        <v>0</v>
      </c>
      <c r="G45" s="29" t="s">
        <v>72</v>
      </c>
    </row>
    <row r="46" spans="1:7" s="28" customFormat="1" x14ac:dyDescent="0.45">
      <c r="A46" s="35" t="s">
        <v>43</v>
      </c>
      <c r="B46" s="77" t="s">
        <v>121</v>
      </c>
      <c r="C46" s="33" t="s">
        <v>12</v>
      </c>
      <c r="D46" s="44">
        <v>62</v>
      </c>
      <c r="E46" s="39"/>
      <c r="F46" s="39">
        <f t="shared" si="0"/>
        <v>0</v>
      </c>
      <c r="G46" s="29" t="s">
        <v>72</v>
      </c>
    </row>
    <row r="47" spans="1:7" s="28" customFormat="1" x14ac:dyDescent="0.45">
      <c r="A47" s="35" t="s">
        <v>44</v>
      </c>
      <c r="B47" s="77" t="s">
        <v>122</v>
      </c>
      <c r="C47" s="75" t="s">
        <v>118</v>
      </c>
      <c r="D47" s="44">
        <v>62.2</v>
      </c>
      <c r="E47" s="39"/>
      <c r="F47" s="39">
        <f t="shared" si="0"/>
        <v>0</v>
      </c>
      <c r="G47" s="29" t="s">
        <v>72</v>
      </c>
    </row>
    <row r="48" spans="1:7" s="28" customFormat="1" ht="16.5" x14ac:dyDescent="0.45">
      <c r="A48" s="35" t="s">
        <v>45</v>
      </c>
      <c r="B48" s="78" t="s">
        <v>169</v>
      </c>
      <c r="C48" s="33" t="s">
        <v>84</v>
      </c>
      <c r="D48" s="39">
        <v>0.72</v>
      </c>
      <c r="E48" s="39"/>
      <c r="F48" s="39">
        <f t="shared" si="0"/>
        <v>0</v>
      </c>
      <c r="G48" s="29" t="s">
        <v>72</v>
      </c>
    </row>
    <row r="49" spans="1:7" s="28" customFormat="1" x14ac:dyDescent="0.45">
      <c r="A49" s="35" t="s">
        <v>46</v>
      </c>
      <c r="B49" s="80" t="s">
        <v>170</v>
      </c>
      <c r="C49" s="47" t="s">
        <v>4</v>
      </c>
      <c r="D49" s="49">
        <v>0.56000000000000005</v>
      </c>
      <c r="E49" s="39"/>
      <c r="F49" s="39">
        <f t="shared" si="0"/>
        <v>0</v>
      </c>
      <c r="G49" s="29" t="s">
        <v>72</v>
      </c>
    </row>
    <row r="50" spans="1:7" s="28" customFormat="1" x14ac:dyDescent="0.45">
      <c r="A50" s="35" t="s">
        <v>47</v>
      </c>
      <c r="B50" s="78" t="s">
        <v>123</v>
      </c>
      <c r="C50" s="33" t="s">
        <v>12</v>
      </c>
      <c r="D50" s="39">
        <v>8.5500000000000007</v>
      </c>
      <c r="E50" s="39"/>
      <c r="F50" s="39">
        <f t="shared" si="0"/>
        <v>0</v>
      </c>
      <c r="G50" s="29" t="s">
        <v>72</v>
      </c>
    </row>
    <row r="51" spans="1:7" s="28" customFormat="1" x14ac:dyDescent="0.45">
      <c r="A51" s="35" t="s">
        <v>48</v>
      </c>
      <c r="B51" s="78" t="s">
        <v>124</v>
      </c>
      <c r="C51" s="33" t="s">
        <v>12</v>
      </c>
      <c r="D51" s="46">
        <v>17.2</v>
      </c>
      <c r="E51" s="39"/>
      <c r="F51" s="39">
        <f t="shared" si="0"/>
        <v>0</v>
      </c>
      <c r="G51" s="29" t="s">
        <v>72</v>
      </c>
    </row>
    <row r="52" spans="1:7" s="28" customFormat="1" x14ac:dyDescent="0.45">
      <c r="A52" s="35"/>
      <c r="B52" s="84" t="s">
        <v>125</v>
      </c>
      <c r="C52" s="33"/>
      <c r="D52" s="41"/>
      <c r="E52" s="39"/>
      <c r="F52" s="39"/>
      <c r="G52" s="29" t="s">
        <v>72</v>
      </c>
    </row>
    <row r="53" spans="1:7" s="28" customFormat="1" ht="16.5" x14ac:dyDescent="0.45">
      <c r="A53" s="35" t="s">
        <v>49</v>
      </c>
      <c r="B53" s="85" t="s">
        <v>126</v>
      </c>
      <c r="C53" s="47" t="s">
        <v>84</v>
      </c>
      <c r="D53" s="50">
        <v>10</v>
      </c>
      <c r="E53" s="39"/>
      <c r="F53" s="39">
        <f t="shared" si="0"/>
        <v>0</v>
      </c>
      <c r="G53" s="29" t="s">
        <v>72</v>
      </c>
    </row>
    <row r="54" spans="1:7" s="28" customFormat="1" x14ac:dyDescent="0.45">
      <c r="A54" s="35" t="s">
        <v>50</v>
      </c>
      <c r="B54" s="78" t="s">
        <v>171</v>
      </c>
      <c r="C54" s="33" t="s">
        <v>4</v>
      </c>
      <c r="D54" s="46">
        <v>19.5</v>
      </c>
      <c r="E54" s="39"/>
      <c r="F54" s="39">
        <f t="shared" si="0"/>
        <v>0</v>
      </c>
      <c r="G54" s="29" t="s">
        <v>72</v>
      </c>
    </row>
    <row r="55" spans="1:7" s="28" customFormat="1" ht="16.5" x14ac:dyDescent="0.45">
      <c r="A55" s="35" t="s">
        <v>51</v>
      </c>
      <c r="B55" s="78" t="s">
        <v>127</v>
      </c>
      <c r="C55" s="33" t="s">
        <v>84</v>
      </c>
      <c r="D55" s="46">
        <v>6.2</v>
      </c>
      <c r="E55" s="39"/>
      <c r="F55" s="39">
        <f t="shared" si="0"/>
        <v>0</v>
      </c>
      <c r="G55" s="29" t="s">
        <v>72</v>
      </c>
    </row>
    <row r="56" spans="1:7" s="28" customFormat="1" ht="16.5" x14ac:dyDescent="0.45">
      <c r="A56" s="35" t="s">
        <v>52</v>
      </c>
      <c r="B56" s="78" t="s">
        <v>172</v>
      </c>
      <c r="C56" s="33" t="s">
        <v>84</v>
      </c>
      <c r="D56" s="46">
        <v>93.35</v>
      </c>
      <c r="E56" s="39"/>
      <c r="F56" s="39">
        <f t="shared" si="0"/>
        <v>0</v>
      </c>
      <c r="G56" s="29" t="s">
        <v>72</v>
      </c>
    </row>
    <row r="57" spans="1:7" s="28" customFormat="1" ht="16.5" x14ac:dyDescent="0.45">
      <c r="A57" s="35" t="s">
        <v>55</v>
      </c>
      <c r="B57" s="78" t="s">
        <v>173</v>
      </c>
      <c r="C57" s="33" t="s">
        <v>84</v>
      </c>
      <c r="D57" s="51">
        <v>6.23</v>
      </c>
      <c r="E57" s="39"/>
      <c r="F57" s="39">
        <f t="shared" si="0"/>
        <v>0</v>
      </c>
      <c r="G57" s="29" t="s">
        <v>72</v>
      </c>
    </row>
    <row r="58" spans="1:7" s="28" customFormat="1" x14ac:dyDescent="0.45">
      <c r="A58" s="35"/>
      <c r="B58" s="75" t="s">
        <v>128</v>
      </c>
      <c r="C58" s="33"/>
      <c r="D58" s="39"/>
      <c r="E58" s="39"/>
      <c r="F58" s="39"/>
      <c r="G58" s="29" t="s">
        <v>72</v>
      </c>
    </row>
    <row r="59" spans="1:7" s="28" customFormat="1" x14ac:dyDescent="0.45">
      <c r="A59" s="43" t="s">
        <v>56</v>
      </c>
      <c r="B59" s="80" t="s">
        <v>174</v>
      </c>
      <c r="C59" s="47" t="s">
        <v>4</v>
      </c>
      <c r="D59" s="41">
        <v>1.0980000000000001</v>
      </c>
      <c r="E59" s="39"/>
      <c r="F59" s="39">
        <f t="shared" si="0"/>
        <v>0</v>
      </c>
      <c r="G59" s="29" t="s">
        <v>72</v>
      </c>
    </row>
    <row r="60" spans="1:7" s="28" customFormat="1" ht="16.5" x14ac:dyDescent="0.45">
      <c r="A60" s="43" t="s">
        <v>57</v>
      </c>
      <c r="B60" s="78" t="s">
        <v>129</v>
      </c>
      <c r="C60" s="33" t="s">
        <v>85</v>
      </c>
      <c r="D60" s="41">
        <v>51.2</v>
      </c>
      <c r="E60" s="39"/>
      <c r="F60" s="39">
        <f t="shared" si="0"/>
        <v>0</v>
      </c>
      <c r="G60" s="29" t="s">
        <v>72</v>
      </c>
    </row>
    <row r="61" spans="1:7" s="28" customFormat="1" x14ac:dyDescent="0.45">
      <c r="A61" s="43" t="s">
        <v>54</v>
      </c>
      <c r="B61" s="78" t="s">
        <v>130</v>
      </c>
      <c r="C61" s="33" t="s">
        <v>12</v>
      </c>
      <c r="D61" s="46">
        <v>110</v>
      </c>
      <c r="E61" s="39"/>
      <c r="F61" s="39">
        <f t="shared" si="0"/>
        <v>0</v>
      </c>
      <c r="G61" s="29" t="s">
        <v>72</v>
      </c>
    </row>
    <row r="62" spans="1:7" s="28" customFormat="1" x14ac:dyDescent="0.45">
      <c r="A62" s="43" t="s">
        <v>58</v>
      </c>
      <c r="B62" s="78" t="s">
        <v>114</v>
      </c>
      <c r="C62" s="33" t="s">
        <v>12</v>
      </c>
      <c r="D62" s="46">
        <v>49.7</v>
      </c>
      <c r="E62" s="39"/>
      <c r="F62" s="39">
        <f t="shared" si="0"/>
        <v>0</v>
      </c>
      <c r="G62" s="29" t="s">
        <v>72</v>
      </c>
    </row>
    <row r="63" spans="1:7" s="28" customFormat="1" x14ac:dyDescent="0.45">
      <c r="A63" s="43" t="s">
        <v>59</v>
      </c>
      <c r="B63" s="78" t="s">
        <v>161</v>
      </c>
      <c r="C63" s="33" t="s">
        <v>12</v>
      </c>
      <c r="D63" s="46">
        <v>49.7</v>
      </c>
      <c r="E63" s="39"/>
      <c r="F63" s="39">
        <f t="shared" si="0"/>
        <v>0</v>
      </c>
      <c r="G63" s="29" t="s">
        <v>72</v>
      </c>
    </row>
    <row r="64" spans="1:7" s="28" customFormat="1" x14ac:dyDescent="0.45">
      <c r="A64" s="43"/>
      <c r="B64" s="75" t="s">
        <v>131</v>
      </c>
      <c r="C64" s="33"/>
      <c r="D64" s="41"/>
      <c r="E64" s="39"/>
      <c r="F64" s="39"/>
      <c r="G64" s="29" t="s">
        <v>72</v>
      </c>
    </row>
    <row r="65" spans="1:7" s="28" customFormat="1" x14ac:dyDescent="0.45">
      <c r="A65" s="37">
        <v>54</v>
      </c>
      <c r="B65" s="76" t="s">
        <v>132</v>
      </c>
      <c r="C65" s="33" t="s">
        <v>133</v>
      </c>
      <c r="D65" s="52">
        <v>2</v>
      </c>
      <c r="E65" s="39"/>
      <c r="F65" s="39">
        <f t="shared" si="0"/>
        <v>0</v>
      </c>
      <c r="G65" s="29" t="s">
        <v>72</v>
      </c>
    </row>
    <row r="66" spans="1:7" s="28" customFormat="1" x14ac:dyDescent="0.45">
      <c r="A66" s="35" t="s">
        <v>73</v>
      </c>
      <c r="B66" s="77" t="s">
        <v>175</v>
      </c>
      <c r="C66" s="33" t="s">
        <v>4</v>
      </c>
      <c r="D66" s="53">
        <v>0.15786999999999998</v>
      </c>
      <c r="E66" s="39"/>
      <c r="F66" s="39">
        <f t="shared" si="0"/>
        <v>0</v>
      </c>
      <c r="G66" s="29" t="s">
        <v>72</v>
      </c>
    </row>
    <row r="67" spans="1:7" s="28" customFormat="1" x14ac:dyDescent="0.45">
      <c r="A67" s="37">
        <v>56</v>
      </c>
      <c r="B67" s="76" t="s">
        <v>134</v>
      </c>
      <c r="C67" s="33" t="s">
        <v>135</v>
      </c>
      <c r="D67" s="38">
        <v>1.1399999999999999</v>
      </c>
      <c r="E67" s="39"/>
      <c r="F67" s="39">
        <f t="shared" si="0"/>
        <v>0</v>
      </c>
      <c r="G67" s="29" t="s">
        <v>72</v>
      </c>
    </row>
    <row r="68" spans="1:7" s="28" customFormat="1" x14ac:dyDescent="0.45">
      <c r="A68" s="35" t="s">
        <v>60</v>
      </c>
      <c r="B68" s="77" t="s">
        <v>136</v>
      </c>
      <c r="C68" s="33" t="s">
        <v>4</v>
      </c>
      <c r="D68" s="53">
        <v>6.3E-3</v>
      </c>
      <c r="E68" s="39"/>
      <c r="F68" s="39">
        <f t="shared" si="0"/>
        <v>0</v>
      </c>
      <c r="G68" s="29" t="s">
        <v>72</v>
      </c>
    </row>
    <row r="69" spans="1:7" s="28" customFormat="1" x14ac:dyDescent="0.45">
      <c r="A69" s="35" t="s">
        <v>74</v>
      </c>
      <c r="B69" s="78" t="s">
        <v>176</v>
      </c>
      <c r="C69" s="33" t="s">
        <v>5</v>
      </c>
      <c r="D69" s="46">
        <v>14.9</v>
      </c>
      <c r="E69" s="39"/>
      <c r="F69" s="39">
        <f t="shared" si="0"/>
        <v>0</v>
      </c>
      <c r="G69" s="29" t="s">
        <v>72</v>
      </c>
    </row>
    <row r="70" spans="1:7" s="28" customFormat="1" x14ac:dyDescent="0.45">
      <c r="A70" s="35" t="s">
        <v>61</v>
      </c>
      <c r="B70" s="78" t="s">
        <v>177</v>
      </c>
      <c r="C70" s="33" t="s">
        <v>9</v>
      </c>
      <c r="D70" s="46">
        <v>1</v>
      </c>
      <c r="E70" s="39"/>
      <c r="F70" s="39">
        <f t="shared" si="0"/>
        <v>0</v>
      </c>
      <c r="G70" s="29" t="s">
        <v>72</v>
      </c>
    </row>
    <row r="71" spans="1:7" s="28" customFormat="1" x14ac:dyDescent="0.45">
      <c r="A71" s="35"/>
      <c r="B71" s="75" t="s">
        <v>137</v>
      </c>
      <c r="C71" s="33"/>
      <c r="D71" s="39"/>
      <c r="E71" s="39"/>
      <c r="F71" s="39"/>
      <c r="G71" s="29" t="s">
        <v>72</v>
      </c>
    </row>
    <row r="72" spans="1:7" s="28" customFormat="1" x14ac:dyDescent="0.45">
      <c r="A72" s="37">
        <v>60</v>
      </c>
      <c r="B72" s="76" t="s">
        <v>138</v>
      </c>
      <c r="C72" s="33" t="s">
        <v>9</v>
      </c>
      <c r="D72" s="52">
        <v>14</v>
      </c>
      <c r="E72" s="39"/>
      <c r="F72" s="39">
        <f t="shared" si="0"/>
        <v>0</v>
      </c>
      <c r="G72" s="29" t="s">
        <v>72</v>
      </c>
    </row>
    <row r="73" spans="1:7" s="28" customFormat="1" x14ac:dyDescent="0.45">
      <c r="A73" s="43" t="s">
        <v>75</v>
      </c>
      <c r="B73" s="80" t="s">
        <v>139</v>
      </c>
      <c r="C73" s="47" t="s">
        <v>4</v>
      </c>
      <c r="D73" s="41">
        <v>0.16581000000000001</v>
      </c>
      <c r="E73" s="39"/>
      <c r="F73" s="39">
        <f t="shared" ref="F73:F89" si="1">D73*E73</f>
        <v>0</v>
      </c>
      <c r="G73" s="29" t="s">
        <v>72</v>
      </c>
    </row>
    <row r="74" spans="1:7" s="28" customFormat="1" x14ac:dyDescent="0.45">
      <c r="A74" s="43" t="s">
        <v>76</v>
      </c>
      <c r="B74" s="78" t="s">
        <v>178</v>
      </c>
      <c r="C74" s="33" t="s">
        <v>12</v>
      </c>
      <c r="D74" s="46">
        <v>7.5</v>
      </c>
      <c r="E74" s="39"/>
      <c r="F74" s="39">
        <f t="shared" si="1"/>
        <v>0</v>
      </c>
      <c r="G74" s="29" t="s">
        <v>72</v>
      </c>
    </row>
    <row r="75" spans="1:7" s="28" customFormat="1" x14ac:dyDescent="0.45">
      <c r="A75" s="35"/>
      <c r="B75" s="84" t="s">
        <v>140</v>
      </c>
      <c r="C75" s="33"/>
      <c r="D75" s="39"/>
      <c r="E75" s="39"/>
      <c r="F75" s="39"/>
      <c r="G75" s="29" t="s">
        <v>72</v>
      </c>
    </row>
    <row r="76" spans="1:7" s="28" customFormat="1" x14ac:dyDescent="0.45">
      <c r="A76" s="35" t="s">
        <v>77</v>
      </c>
      <c r="B76" s="77" t="s">
        <v>179</v>
      </c>
      <c r="C76" s="33" t="s">
        <v>5</v>
      </c>
      <c r="D76" s="46">
        <v>12</v>
      </c>
      <c r="E76" s="39"/>
      <c r="F76" s="39">
        <f t="shared" si="1"/>
        <v>0</v>
      </c>
      <c r="G76" s="29" t="s">
        <v>72</v>
      </c>
    </row>
    <row r="77" spans="1:7" s="28" customFormat="1" ht="16.5" x14ac:dyDescent="0.45">
      <c r="A77" s="43" t="s">
        <v>62</v>
      </c>
      <c r="B77" s="85" t="s">
        <v>126</v>
      </c>
      <c r="C77" s="47" t="s">
        <v>84</v>
      </c>
      <c r="D77" s="54">
        <v>7.5</v>
      </c>
      <c r="E77" s="39"/>
      <c r="F77" s="39">
        <f t="shared" si="1"/>
        <v>0</v>
      </c>
      <c r="G77" s="29" t="s">
        <v>72</v>
      </c>
    </row>
    <row r="78" spans="1:7" s="28" customFormat="1" ht="16.5" x14ac:dyDescent="0.45">
      <c r="A78" s="55" t="s">
        <v>78</v>
      </c>
      <c r="B78" s="78" t="s">
        <v>141</v>
      </c>
      <c r="C78" s="86" t="s">
        <v>151</v>
      </c>
      <c r="D78" s="39">
        <v>7.5</v>
      </c>
      <c r="E78" s="39"/>
      <c r="F78" s="39">
        <f t="shared" si="1"/>
        <v>0</v>
      </c>
      <c r="G78" s="29" t="s">
        <v>72</v>
      </c>
    </row>
    <row r="79" spans="1:7" s="28" customFormat="1" x14ac:dyDescent="0.45">
      <c r="A79" s="43" t="s">
        <v>79</v>
      </c>
      <c r="B79" s="80" t="s">
        <v>142</v>
      </c>
      <c r="C79" s="47" t="s">
        <v>5</v>
      </c>
      <c r="D79" s="56">
        <v>20</v>
      </c>
      <c r="E79" s="39"/>
      <c r="F79" s="39">
        <f t="shared" si="1"/>
        <v>0</v>
      </c>
      <c r="G79" s="29" t="s">
        <v>72</v>
      </c>
    </row>
    <row r="80" spans="1:7" s="28" customFormat="1" x14ac:dyDescent="0.45">
      <c r="A80" s="55" t="s">
        <v>80</v>
      </c>
      <c r="B80" s="87" t="s">
        <v>180</v>
      </c>
      <c r="C80" s="33" t="s">
        <v>12</v>
      </c>
      <c r="D80" s="41">
        <v>50</v>
      </c>
      <c r="E80" s="39"/>
      <c r="F80" s="39">
        <f t="shared" si="1"/>
        <v>0</v>
      </c>
      <c r="G80" s="29" t="s">
        <v>72</v>
      </c>
    </row>
    <row r="81" spans="1:7" s="28" customFormat="1" ht="16.5" x14ac:dyDescent="0.45">
      <c r="A81" s="88" t="s">
        <v>81</v>
      </c>
      <c r="B81" s="77" t="s">
        <v>181</v>
      </c>
      <c r="C81" s="33" t="s">
        <v>85</v>
      </c>
      <c r="D81" s="39">
        <v>176.75</v>
      </c>
      <c r="E81" s="39"/>
      <c r="F81" s="39">
        <f t="shared" si="1"/>
        <v>0</v>
      </c>
      <c r="G81" s="29" t="s">
        <v>72</v>
      </c>
    </row>
    <row r="82" spans="1:7" s="28" customFormat="1" x14ac:dyDescent="0.45">
      <c r="A82" s="35"/>
      <c r="B82" s="75" t="s">
        <v>143</v>
      </c>
      <c r="C82" s="33"/>
      <c r="D82" s="39"/>
      <c r="E82" s="39"/>
      <c r="F82" s="39"/>
      <c r="G82" s="29" t="s">
        <v>72</v>
      </c>
    </row>
    <row r="83" spans="1:7" s="28" customFormat="1" ht="16.5" x14ac:dyDescent="0.45">
      <c r="A83" s="43" t="s">
        <v>82</v>
      </c>
      <c r="B83" s="85" t="s">
        <v>126</v>
      </c>
      <c r="C83" s="47" t="s">
        <v>84</v>
      </c>
      <c r="D83" s="39">
        <v>3.8</v>
      </c>
      <c r="E83" s="39"/>
      <c r="F83" s="39">
        <f t="shared" si="1"/>
        <v>0</v>
      </c>
      <c r="G83" s="29" t="s">
        <v>72</v>
      </c>
    </row>
    <row r="84" spans="1:7" s="28" customFormat="1" ht="16.5" x14ac:dyDescent="0.45">
      <c r="A84" s="35" t="s">
        <v>63</v>
      </c>
      <c r="B84" s="78" t="s">
        <v>182</v>
      </c>
      <c r="C84" s="33" t="s">
        <v>84</v>
      </c>
      <c r="D84" s="39">
        <v>3.8</v>
      </c>
      <c r="E84" s="39"/>
      <c r="F84" s="39">
        <f t="shared" si="1"/>
        <v>0</v>
      </c>
      <c r="G84" s="29" t="s">
        <v>72</v>
      </c>
    </row>
    <row r="85" spans="1:7" s="28" customFormat="1" x14ac:dyDescent="0.45">
      <c r="A85" s="43" t="s">
        <v>64</v>
      </c>
      <c r="B85" s="83" t="s">
        <v>144</v>
      </c>
      <c r="C85" s="47" t="s">
        <v>12</v>
      </c>
      <c r="D85" s="39">
        <v>38</v>
      </c>
      <c r="E85" s="39"/>
      <c r="F85" s="39">
        <f t="shared" si="1"/>
        <v>0</v>
      </c>
      <c r="G85" s="29" t="s">
        <v>72</v>
      </c>
    </row>
    <row r="86" spans="1:7" s="28" customFormat="1" ht="16.5" x14ac:dyDescent="0.45">
      <c r="A86" s="35" t="s">
        <v>65</v>
      </c>
      <c r="B86" s="78" t="s">
        <v>145</v>
      </c>
      <c r="C86" s="33" t="s">
        <v>84</v>
      </c>
      <c r="D86" s="39">
        <v>3</v>
      </c>
      <c r="E86" s="39"/>
      <c r="F86" s="39">
        <f t="shared" si="1"/>
        <v>0</v>
      </c>
      <c r="G86" s="29" t="s">
        <v>72</v>
      </c>
    </row>
    <row r="87" spans="1:7" s="28" customFormat="1" x14ac:dyDescent="0.45">
      <c r="A87" s="55" t="s">
        <v>66</v>
      </c>
      <c r="B87" s="87" t="s">
        <v>183</v>
      </c>
      <c r="C87" s="33" t="s">
        <v>12</v>
      </c>
      <c r="D87" s="41">
        <v>38</v>
      </c>
      <c r="E87" s="39"/>
      <c r="F87" s="39">
        <f t="shared" si="1"/>
        <v>0</v>
      </c>
      <c r="G87" s="29" t="s">
        <v>72</v>
      </c>
    </row>
    <row r="88" spans="1:7" s="28" customFormat="1" x14ac:dyDescent="0.45">
      <c r="A88" s="43" t="s">
        <v>67</v>
      </c>
      <c r="B88" s="89" t="s">
        <v>146</v>
      </c>
      <c r="C88" s="47" t="s">
        <v>4</v>
      </c>
      <c r="D88" s="50">
        <v>38.200000000000003</v>
      </c>
      <c r="E88" s="39"/>
      <c r="F88" s="39">
        <f t="shared" si="1"/>
        <v>0</v>
      </c>
      <c r="G88" s="29" t="s">
        <v>72</v>
      </c>
    </row>
    <row r="89" spans="1:7" s="28" customFormat="1" x14ac:dyDescent="0.45">
      <c r="A89" s="90" t="s">
        <v>83</v>
      </c>
      <c r="B89" s="89" t="s">
        <v>147</v>
      </c>
      <c r="C89" s="57" t="s">
        <v>4</v>
      </c>
      <c r="D89" s="58">
        <v>38.200000000000003</v>
      </c>
      <c r="E89" s="39"/>
      <c r="F89" s="39">
        <f t="shared" si="1"/>
        <v>0</v>
      </c>
      <c r="G89" s="29" t="s">
        <v>72</v>
      </c>
    </row>
    <row r="90" spans="1:7" s="28" customFormat="1" x14ac:dyDescent="0.45">
      <c r="A90" s="90"/>
      <c r="B90" s="91" t="s">
        <v>148</v>
      </c>
      <c r="C90" s="57"/>
      <c r="D90" s="58"/>
      <c r="E90" s="39"/>
      <c r="F90" s="39"/>
      <c r="G90" s="29" t="s">
        <v>72</v>
      </c>
    </row>
    <row r="91" spans="1:7" s="28" customFormat="1" x14ac:dyDescent="0.45">
      <c r="A91" s="59"/>
      <c r="B91" s="92" t="s">
        <v>149</v>
      </c>
      <c r="C91" s="60"/>
      <c r="D91" s="60"/>
      <c r="E91" s="60"/>
      <c r="F91" s="61"/>
      <c r="G91" s="29" t="s">
        <v>72</v>
      </c>
    </row>
    <row r="92" spans="1:7" s="28" customFormat="1" ht="16.5" x14ac:dyDescent="0.45">
      <c r="A92" s="59" t="s">
        <v>24</v>
      </c>
      <c r="B92" s="93" t="s">
        <v>184</v>
      </c>
      <c r="C92" s="60" t="s">
        <v>84</v>
      </c>
      <c r="D92" s="94">
        <v>3.8</v>
      </c>
      <c r="E92" s="62"/>
      <c r="F92" s="63">
        <f>D92*E92</f>
        <v>0</v>
      </c>
      <c r="G92" s="29" t="s">
        <v>72</v>
      </c>
    </row>
    <row r="93" spans="1:7" s="28" customFormat="1" x14ac:dyDescent="0.45">
      <c r="A93" s="59" t="s">
        <v>21</v>
      </c>
      <c r="B93" s="93" t="s">
        <v>185</v>
      </c>
      <c r="C93" s="60" t="s">
        <v>5</v>
      </c>
      <c r="D93" s="95">
        <v>30</v>
      </c>
      <c r="E93" s="62"/>
      <c r="F93" s="63">
        <f t="shared" ref="F93:F116" si="2">D93*E93</f>
        <v>0</v>
      </c>
      <c r="G93" s="29" t="s">
        <v>72</v>
      </c>
    </row>
    <row r="94" spans="1:7" s="28" customFormat="1" ht="16.5" x14ac:dyDescent="0.45">
      <c r="A94" s="59" t="s">
        <v>22</v>
      </c>
      <c r="B94" s="93" t="s">
        <v>86</v>
      </c>
      <c r="C94" s="60" t="s">
        <v>84</v>
      </c>
      <c r="D94" s="96">
        <v>2.7</v>
      </c>
      <c r="E94" s="62"/>
      <c r="F94" s="63">
        <f t="shared" si="2"/>
        <v>0</v>
      </c>
      <c r="G94" s="29" t="s">
        <v>72</v>
      </c>
    </row>
    <row r="95" spans="1:7" s="28" customFormat="1" ht="16.5" x14ac:dyDescent="0.45">
      <c r="A95" s="34">
        <v>4</v>
      </c>
      <c r="B95" s="93" t="s">
        <v>87</v>
      </c>
      <c r="C95" s="60" t="s">
        <v>84</v>
      </c>
      <c r="D95" s="96">
        <v>1.1000000000000001</v>
      </c>
      <c r="E95" s="62"/>
      <c r="F95" s="63">
        <f t="shared" si="2"/>
        <v>0</v>
      </c>
      <c r="G95" s="29" t="s">
        <v>72</v>
      </c>
    </row>
    <row r="96" spans="1:7" s="28" customFormat="1" x14ac:dyDescent="0.45">
      <c r="A96" s="34">
        <v>5</v>
      </c>
      <c r="B96" s="97" t="s">
        <v>88</v>
      </c>
      <c r="C96" s="64" t="s">
        <v>5</v>
      </c>
      <c r="D96" s="65">
        <v>30</v>
      </c>
      <c r="E96" s="62"/>
      <c r="F96" s="63">
        <f t="shared" si="2"/>
        <v>0</v>
      </c>
      <c r="G96" s="29" t="s">
        <v>72</v>
      </c>
    </row>
    <row r="97" spans="1:7" s="28" customFormat="1" x14ac:dyDescent="0.45">
      <c r="A97" s="34">
        <v>6</v>
      </c>
      <c r="B97" s="98" t="s">
        <v>186</v>
      </c>
      <c r="C97" s="34" t="s">
        <v>9</v>
      </c>
      <c r="D97" s="63">
        <v>1</v>
      </c>
      <c r="E97" s="62"/>
      <c r="F97" s="63">
        <f t="shared" si="2"/>
        <v>0</v>
      </c>
      <c r="G97" s="29" t="s">
        <v>72</v>
      </c>
    </row>
    <row r="98" spans="1:7" s="28" customFormat="1" x14ac:dyDescent="0.45">
      <c r="A98" s="34">
        <v>7</v>
      </c>
      <c r="B98" s="98" t="s">
        <v>187</v>
      </c>
      <c r="C98" s="34" t="s">
        <v>9</v>
      </c>
      <c r="D98" s="63">
        <v>1</v>
      </c>
      <c r="E98" s="62"/>
      <c r="F98" s="63">
        <f t="shared" si="2"/>
        <v>0</v>
      </c>
      <c r="G98" s="29" t="s">
        <v>72</v>
      </c>
    </row>
    <row r="99" spans="1:7" s="28" customFormat="1" x14ac:dyDescent="0.45">
      <c r="A99" s="34">
        <v>8</v>
      </c>
      <c r="B99" s="98" t="s">
        <v>188</v>
      </c>
      <c r="C99" s="34" t="s">
        <v>9</v>
      </c>
      <c r="D99" s="63">
        <v>1</v>
      </c>
      <c r="E99" s="62"/>
      <c r="F99" s="63">
        <f t="shared" si="2"/>
        <v>0</v>
      </c>
      <c r="G99" s="29" t="s">
        <v>72</v>
      </c>
    </row>
    <row r="100" spans="1:7" s="28" customFormat="1" x14ac:dyDescent="0.45">
      <c r="A100" s="34">
        <v>9</v>
      </c>
      <c r="B100" s="99" t="s">
        <v>89</v>
      </c>
      <c r="C100" s="66" t="s">
        <v>9</v>
      </c>
      <c r="D100" s="50">
        <v>1</v>
      </c>
      <c r="E100" s="67"/>
      <c r="F100" s="63">
        <f t="shared" si="2"/>
        <v>0</v>
      </c>
      <c r="G100" s="29" t="s">
        <v>72</v>
      </c>
    </row>
    <row r="101" spans="1:7" s="28" customFormat="1" x14ac:dyDescent="0.45">
      <c r="A101" s="34">
        <v>10</v>
      </c>
      <c r="B101" s="99" t="s">
        <v>90</v>
      </c>
      <c r="C101" s="66" t="s">
        <v>9</v>
      </c>
      <c r="D101" s="50">
        <v>1</v>
      </c>
      <c r="E101" s="67"/>
      <c r="F101" s="63">
        <f t="shared" si="2"/>
        <v>0</v>
      </c>
      <c r="G101" s="29" t="s">
        <v>72</v>
      </c>
    </row>
    <row r="102" spans="1:7" s="28" customFormat="1" x14ac:dyDescent="0.45">
      <c r="A102" s="34">
        <v>11</v>
      </c>
      <c r="B102" s="99" t="s">
        <v>91</v>
      </c>
      <c r="C102" s="66" t="s">
        <v>9</v>
      </c>
      <c r="D102" s="50">
        <v>1</v>
      </c>
      <c r="E102" s="67"/>
      <c r="F102" s="63">
        <f t="shared" si="2"/>
        <v>0</v>
      </c>
      <c r="G102" s="29" t="s">
        <v>72</v>
      </c>
    </row>
    <row r="103" spans="1:7" s="28" customFormat="1" x14ac:dyDescent="0.45">
      <c r="A103" s="34">
        <v>12</v>
      </c>
      <c r="B103" s="99" t="s">
        <v>189</v>
      </c>
      <c r="C103" s="66" t="s">
        <v>5</v>
      </c>
      <c r="D103" s="68">
        <v>55</v>
      </c>
      <c r="E103" s="69"/>
      <c r="F103" s="63">
        <f t="shared" si="2"/>
        <v>0</v>
      </c>
      <c r="G103" s="29" t="s">
        <v>72</v>
      </c>
    </row>
    <row r="104" spans="1:7" s="28" customFormat="1" x14ac:dyDescent="0.45">
      <c r="A104" s="34">
        <v>13</v>
      </c>
      <c r="B104" s="100" t="s">
        <v>92</v>
      </c>
      <c r="C104" s="34" t="s">
        <v>5</v>
      </c>
      <c r="D104" s="63">
        <v>30</v>
      </c>
      <c r="E104" s="62"/>
      <c r="F104" s="63">
        <f t="shared" si="2"/>
        <v>0</v>
      </c>
      <c r="G104" s="29" t="s">
        <v>72</v>
      </c>
    </row>
    <row r="105" spans="1:7" s="28" customFormat="1" x14ac:dyDescent="0.45">
      <c r="A105" s="34">
        <v>14</v>
      </c>
      <c r="B105" s="100" t="s">
        <v>93</v>
      </c>
      <c r="C105" s="34" t="s">
        <v>5</v>
      </c>
      <c r="D105" s="63">
        <v>35</v>
      </c>
      <c r="E105" s="62"/>
      <c r="F105" s="63">
        <f t="shared" si="2"/>
        <v>0</v>
      </c>
      <c r="G105" s="29" t="s">
        <v>72</v>
      </c>
    </row>
    <row r="106" spans="1:7" s="28" customFormat="1" x14ac:dyDescent="0.45">
      <c r="A106" s="34">
        <v>15</v>
      </c>
      <c r="B106" s="85" t="s">
        <v>94</v>
      </c>
      <c r="C106" s="66" t="s">
        <v>9</v>
      </c>
      <c r="D106" s="50">
        <v>3</v>
      </c>
      <c r="E106" s="67"/>
      <c r="F106" s="63">
        <f t="shared" si="2"/>
        <v>0</v>
      </c>
      <c r="G106" s="29" t="s">
        <v>72</v>
      </c>
    </row>
    <row r="107" spans="1:7" s="28" customFormat="1" x14ac:dyDescent="0.45">
      <c r="A107" s="34">
        <v>16</v>
      </c>
      <c r="B107" s="100" t="s">
        <v>190</v>
      </c>
      <c r="C107" s="34" t="s">
        <v>10</v>
      </c>
      <c r="D107" s="63">
        <v>1</v>
      </c>
      <c r="E107" s="62"/>
      <c r="F107" s="63">
        <f t="shared" si="2"/>
        <v>0</v>
      </c>
      <c r="G107" s="29" t="s">
        <v>72</v>
      </c>
    </row>
    <row r="108" spans="1:7" s="28" customFormat="1" x14ac:dyDescent="0.45">
      <c r="A108" s="34">
        <v>17</v>
      </c>
      <c r="B108" s="100" t="s">
        <v>191</v>
      </c>
      <c r="C108" s="34" t="s">
        <v>10</v>
      </c>
      <c r="D108" s="63">
        <v>1</v>
      </c>
      <c r="E108" s="62"/>
      <c r="F108" s="63">
        <f t="shared" si="2"/>
        <v>0</v>
      </c>
      <c r="G108" s="29" t="s">
        <v>72</v>
      </c>
    </row>
    <row r="109" spans="1:7" s="28" customFormat="1" x14ac:dyDescent="0.45">
      <c r="A109" s="34">
        <v>18</v>
      </c>
      <c r="B109" s="98" t="s">
        <v>192</v>
      </c>
      <c r="C109" s="34" t="s">
        <v>9</v>
      </c>
      <c r="D109" s="63">
        <v>7</v>
      </c>
      <c r="E109" s="62"/>
      <c r="F109" s="63">
        <f t="shared" si="2"/>
        <v>0</v>
      </c>
      <c r="G109" s="29" t="s">
        <v>72</v>
      </c>
    </row>
    <row r="110" spans="1:7" s="28" customFormat="1" x14ac:dyDescent="0.45">
      <c r="A110" s="34">
        <v>19</v>
      </c>
      <c r="B110" s="98" t="s">
        <v>193</v>
      </c>
      <c r="C110" s="34" t="s">
        <v>9</v>
      </c>
      <c r="D110" s="63">
        <v>1</v>
      </c>
      <c r="E110" s="62"/>
      <c r="F110" s="63">
        <f t="shared" si="2"/>
        <v>0</v>
      </c>
      <c r="G110" s="29" t="s">
        <v>72</v>
      </c>
    </row>
    <row r="111" spans="1:7" s="28" customFormat="1" x14ac:dyDescent="0.45">
      <c r="A111" s="34">
        <v>20</v>
      </c>
      <c r="B111" s="98" t="s">
        <v>95</v>
      </c>
      <c r="C111" s="34" t="s">
        <v>5</v>
      </c>
      <c r="D111" s="63">
        <v>15</v>
      </c>
      <c r="E111" s="62"/>
      <c r="F111" s="63">
        <f t="shared" si="2"/>
        <v>0</v>
      </c>
      <c r="G111" s="29" t="s">
        <v>72</v>
      </c>
    </row>
    <row r="112" spans="1:7" s="28" customFormat="1" x14ac:dyDescent="0.45">
      <c r="A112" s="34">
        <v>21</v>
      </c>
      <c r="B112" s="98" t="s">
        <v>194</v>
      </c>
      <c r="C112" s="34" t="s">
        <v>5</v>
      </c>
      <c r="D112" s="63">
        <v>16</v>
      </c>
      <c r="E112" s="62"/>
      <c r="F112" s="63">
        <f t="shared" si="2"/>
        <v>0</v>
      </c>
      <c r="G112" s="29" t="s">
        <v>72</v>
      </c>
    </row>
    <row r="113" spans="1:7" s="28" customFormat="1" x14ac:dyDescent="0.45">
      <c r="A113" s="71" t="s">
        <v>17</v>
      </c>
      <c r="B113" s="89" t="s">
        <v>195</v>
      </c>
      <c r="C113" s="57" t="s">
        <v>5</v>
      </c>
      <c r="D113" s="58">
        <v>20</v>
      </c>
      <c r="E113" s="70"/>
      <c r="F113" s="63">
        <f t="shared" si="2"/>
        <v>0</v>
      </c>
      <c r="G113" s="29" t="s">
        <v>72</v>
      </c>
    </row>
    <row r="114" spans="1:7" s="28" customFormat="1" x14ac:dyDescent="0.45">
      <c r="A114" s="71" t="s">
        <v>18</v>
      </c>
      <c r="B114" s="89" t="s">
        <v>150</v>
      </c>
      <c r="C114" s="57" t="s">
        <v>9</v>
      </c>
      <c r="D114" s="58">
        <v>72</v>
      </c>
      <c r="E114" s="70"/>
      <c r="F114" s="63">
        <f t="shared" si="2"/>
        <v>0</v>
      </c>
      <c r="G114" s="29" t="s">
        <v>72</v>
      </c>
    </row>
    <row r="115" spans="1:7" s="28" customFormat="1" x14ac:dyDescent="0.45">
      <c r="A115" s="34">
        <v>24</v>
      </c>
      <c r="B115" s="101" t="s">
        <v>196</v>
      </c>
      <c r="C115" s="72" t="s">
        <v>5</v>
      </c>
      <c r="D115" s="65">
        <v>5</v>
      </c>
      <c r="E115" s="73"/>
      <c r="F115" s="63">
        <f t="shared" si="2"/>
        <v>0</v>
      </c>
      <c r="G115" s="29" t="s">
        <v>72</v>
      </c>
    </row>
    <row r="116" spans="1:7" s="28" customFormat="1" ht="16.5" thickBot="1" x14ac:dyDescent="0.5">
      <c r="A116" s="34">
        <v>25</v>
      </c>
      <c r="B116" s="102" t="s">
        <v>197</v>
      </c>
      <c r="C116" s="74" t="s">
        <v>9</v>
      </c>
      <c r="D116" s="63">
        <v>1</v>
      </c>
      <c r="E116" s="62"/>
      <c r="F116" s="63">
        <f t="shared" si="2"/>
        <v>0</v>
      </c>
      <c r="G116" s="29" t="s">
        <v>72</v>
      </c>
    </row>
    <row r="117" spans="1:7" ht="16.5" thickBot="1" x14ac:dyDescent="0.5">
      <c r="A117" s="32"/>
      <c r="B117" s="1" t="s">
        <v>6</v>
      </c>
      <c r="C117" s="14"/>
      <c r="D117" s="2"/>
      <c r="E117" s="2"/>
      <c r="F117" s="3">
        <f>SUM(F8:F116)</f>
        <v>0</v>
      </c>
    </row>
    <row r="118" spans="1:7" ht="16.5" thickBot="1" x14ac:dyDescent="0.5">
      <c r="A118" s="32"/>
      <c r="B118" s="4" t="s">
        <v>71</v>
      </c>
      <c r="C118" s="15"/>
      <c r="D118" s="5"/>
      <c r="E118" s="5"/>
      <c r="F118" s="6"/>
    </row>
    <row r="119" spans="1:7" ht="16.5" thickBot="1" x14ac:dyDescent="0.5">
      <c r="A119" s="32"/>
      <c r="B119" s="4" t="s">
        <v>96</v>
      </c>
      <c r="C119" s="15"/>
      <c r="D119" s="5"/>
      <c r="E119" s="5"/>
      <c r="F119" s="6"/>
    </row>
    <row r="120" spans="1:7" ht="16.5" thickBot="1" x14ac:dyDescent="0.5">
      <c r="A120" s="32"/>
      <c r="B120" s="4" t="s">
        <v>97</v>
      </c>
      <c r="C120" s="15"/>
      <c r="D120" s="5"/>
      <c r="E120" s="5"/>
      <c r="F120" s="6"/>
    </row>
    <row r="121" spans="1:7" ht="16.5" thickBot="1" x14ac:dyDescent="0.5">
      <c r="A121" s="32"/>
      <c r="B121" s="7" t="s">
        <v>7</v>
      </c>
      <c r="C121" s="16"/>
      <c r="D121" s="5"/>
      <c r="E121" s="5"/>
      <c r="F121" s="5">
        <f>SUM(F117:F120)</f>
        <v>0</v>
      </c>
    </row>
    <row r="122" spans="1:7" ht="16.5" thickBot="1" x14ac:dyDescent="0.5">
      <c r="A122" s="32"/>
      <c r="B122" s="4" t="s">
        <v>8</v>
      </c>
      <c r="C122" s="15"/>
      <c r="D122" s="5"/>
      <c r="E122" s="5"/>
      <c r="F122" s="6"/>
    </row>
    <row r="123" spans="1:7" ht="16.5" thickBot="1" x14ac:dyDescent="0.5">
      <c r="A123" s="32"/>
      <c r="B123" s="8" t="s">
        <v>7</v>
      </c>
      <c r="C123" s="17"/>
      <c r="D123" s="9"/>
      <c r="E123" s="9"/>
      <c r="F123" s="9">
        <f>SUM(F121:F122)</f>
        <v>0</v>
      </c>
    </row>
    <row r="124" spans="1:7" ht="16.5" thickBot="1" x14ac:dyDescent="0.5">
      <c r="A124" s="32"/>
      <c r="B124" s="4" t="s">
        <v>70</v>
      </c>
      <c r="C124" s="15"/>
      <c r="D124" s="5"/>
      <c r="E124" s="5"/>
      <c r="F124" s="6">
        <f>F123*C124</f>
        <v>0</v>
      </c>
    </row>
    <row r="125" spans="1:7" ht="16.5" thickBot="1" x14ac:dyDescent="0.5">
      <c r="A125" s="32"/>
      <c r="B125" s="8" t="s">
        <v>7</v>
      </c>
      <c r="C125" s="9"/>
      <c r="D125" s="9"/>
      <c r="E125" s="9"/>
      <c r="F125" s="9">
        <f>SUM(F123:F124)</f>
        <v>0</v>
      </c>
    </row>
    <row r="126" spans="1:7" x14ac:dyDescent="0.45">
      <c r="F126" s="103"/>
    </row>
    <row r="127" spans="1:7" x14ac:dyDescent="0.45">
      <c r="F127" s="30"/>
    </row>
  </sheetData>
  <autoFilter ref="A6:G125"/>
  <mergeCells count="6">
    <mergeCell ref="F4:F5"/>
    <mergeCell ref="A4:A5"/>
    <mergeCell ref="B4:B5"/>
    <mergeCell ref="C4:C5"/>
    <mergeCell ref="D4:D5"/>
    <mergeCell ref="E4:E5"/>
  </mergeCells>
  <conditionalFormatting sqref="B78:D78">
    <cfRule type="cellIs" dxfId="2" priority="3" stopIfTrue="1" operator="equal">
      <formula>0</formula>
    </cfRule>
  </conditionalFormatting>
  <conditionalFormatting sqref="D78">
    <cfRule type="cellIs" dxfId="1" priority="2" stopIfTrue="1" operator="equal">
      <formula>8223.307275</formula>
    </cfRule>
  </conditionalFormatting>
  <conditionalFormatting sqref="B79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2022-11-16T07:33:12Z</dcterms:modified>
</cp:coreProperties>
</file>